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4" activeTab="0"/>
  </bookViews>
  <sheets>
    <sheet name="6月资金明细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<sst xmlns="http://schemas.openxmlformats.org/spreadsheetml/2006/main" count="37" uniqueCount="30">
  <si>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2022年9月两残资金明细表</t>
  </si>
  <si>
    <t>生活</t>
  </si>
  <si>
    <t>护理</t>
  </si>
  <si>
    <t>合计</t>
  </si>
  <si>
    <t>生活台账</t>
  </si>
  <si>
    <t>护理台账</t>
  </si>
  <si>
    <t>生、护双重</t>
  </si>
  <si>
    <t>台账（汇总）</t>
  </si>
  <si>
    <t>备注</t>
  </si>
  <si>
    <t>人数</t>
  </si>
  <si>
    <t>金额</t>
  </si>
  <si>
    <t>不重复人数</t>
  </si>
  <si>
    <t>台账行数</t>
  </si>
  <si>
    <t>实际人次</t>
  </si>
  <si>
    <t>济  水</t>
  </si>
  <si>
    <t>天  坛</t>
  </si>
  <si>
    <t>北 海</t>
  </si>
  <si>
    <t>沁  园</t>
  </si>
  <si>
    <t>玉  泉</t>
  </si>
  <si>
    <t>梨  林</t>
  </si>
  <si>
    <t>五龙口</t>
  </si>
  <si>
    <t>克  井</t>
  </si>
  <si>
    <t>轵  城</t>
  </si>
  <si>
    <t>承  留</t>
  </si>
  <si>
    <t>思 礼</t>
  </si>
  <si>
    <t>坡  头</t>
  </si>
  <si>
    <t>大  峪</t>
  </si>
  <si>
    <t>王  屋</t>
  </si>
  <si>
    <t>邵  原</t>
  </si>
  <si>
    <t>下 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</si>
</sst>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仿宋_GB2312"/>
      <family val="0"/>
    </font>
    <font>
      <sz val="2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FF0000"/>
      <name val="仿宋_GB2312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9D08E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27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2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20" borderId="11" xfId="0" applyNumberFormat="1" applyFont="1" applyFill="1" applyBorder="1" applyAlignment="1">
      <alignment horizontal="center" vertical="center"/>
    </xf>
    <xf numFmtId="0" fontId="1" fillId="19" borderId="11" xfId="0" applyNumberFormat="1" applyFont="1" applyFill="1" applyBorder="1" applyAlignment="1">
      <alignment horizontal="center" vertical="center"/>
    </xf>
    <xf numFmtId="0" fontId="7" fillId="19" borderId="11" xfId="0" applyNumberFormat="1" applyFont="1" applyFill="1" applyBorder="1" applyAlignment="1">
      <alignment horizontal="center" vertical="center" wrapText="1"/>
    </xf>
    <xf numFmtId="0" fontId="1" fillId="19" borderId="11" xfId="0" applyNumberFormat="1" applyFont="1" applyFill="1" applyBorder="1" applyAlignment="1">
      <alignment horizontal="center" vertical="center" wrapText="1"/>
    </xf>
    <xf numFmtId="0" fontId="1" fillId="21" borderId="11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1" fillId="2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49" fontId="6" fillId="20" borderId="14" xfId="0" applyNumberFormat="1" applyFont="1" applyFill="1" applyBorder="1" applyAlignment="1">
      <alignment horizontal="center" vertical="center"/>
    </xf>
    <xf numFmtId="49" fontId="4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27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/>
    </xf>
    <xf numFmtId="0" fontId="1" fillId="21" borderId="11" xfId="0" applyNumberFormat="1" applyFont="1" applyFill="1" applyBorder="1" applyAlignment="1">
      <alignment horizontal="center" vertical="center" wrapText="1"/>
    </xf>
    <xf numFmtId="49" fontId="27" fillId="19" borderId="11" xfId="0" applyNumberFormat="1" applyFont="1" applyFill="1" applyBorder="1" applyAlignment="1">
      <alignment horizontal="center" vertical="center"/>
    </xf>
    <xf numFmtId="0" fontId="3" fillId="2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4" fillId="19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38100</xdr:rowOff>
    </xdr:from>
    <xdr:ext cx="466725" cy="276225"/>
    <xdr:sp>
      <xdr:nvSpPr>
        <xdr:cNvPr id="1" name="TextBox 730"/>
        <xdr:cNvSpPr txBox="1">
          <a:spLocks noChangeArrowheads="1"/>
        </xdr:cNvSpPr>
      </xdr:nvSpPr>
      <xdr:spPr>
        <a:xfrm>
          <a:off x="142875" y="533400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</a:t>
          </a:r>
        </a:p>
      </xdr:txBody>
    </xdr:sp>
    <xdr:clientData/>
  </xdr:oneCellAnchor>
  <xdr:oneCellAnchor>
    <xdr:from>
      <xdr:col>0</xdr:col>
      <xdr:colOff>9525</xdr:colOff>
      <xdr:row>2</xdr:row>
      <xdr:rowOff>57150</xdr:rowOff>
    </xdr:from>
    <xdr:ext cx="466725" cy="276225"/>
    <xdr:sp>
      <xdr:nvSpPr>
        <xdr:cNvPr id="2" name="TextBox 731"/>
        <xdr:cNvSpPr txBox="1">
          <a:spLocks noChangeArrowheads="1"/>
        </xdr:cNvSpPr>
      </xdr:nvSpPr>
      <xdr:spPr>
        <a:xfrm>
          <a:off x="9525" y="98107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单位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0"/>
  <sheetViews>
    <sheetView tabSelected="1" workbookViewId="0" topLeftCell="A1">
      <pane ySplit="3" topLeftCell="A4" activePane="bottomLeft" state="frozen"/>
      <selection pane="bottomLeft" activeCell="O11" sqref="O11"/>
    </sheetView>
  </sheetViews>
  <sheetFormatPr defaultColWidth="9.00390625" defaultRowHeight="21" customHeight="1"/>
  <cols>
    <col min="1" max="1" width="7.50390625" style="5" customWidth="1"/>
    <col min="2" max="2" width="6.50390625" style="5" customWidth="1"/>
    <col min="3" max="3" width="6.625" style="6" customWidth="1"/>
    <col min="4" max="4" width="5.50390625" style="6" customWidth="1"/>
    <col min="5" max="5" width="7.50390625" style="5" customWidth="1"/>
    <col min="6" max="6" width="7.00390625" style="5" customWidth="1"/>
    <col min="7" max="9" width="8.75390625" style="5" customWidth="1"/>
    <col min="10" max="10" width="7.375" style="5" customWidth="1"/>
    <col min="11" max="12" width="8.875" style="5" customWidth="1"/>
    <col min="13" max="13" width="8.125" style="7" customWidth="1"/>
    <col min="14" max="255" width="9.00390625" style="5" customWidth="1"/>
  </cols>
  <sheetData>
    <row r="1" spans="1:16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6"/>
      <c r="N1" s="8"/>
      <c r="O1" s="8"/>
      <c r="P1" s="8"/>
    </row>
    <row r="2" spans="1:16" ht="33.75" customHeight="1">
      <c r="A2" s="9"/>
      <c r="B2" s="10" t="s">
        <v>1</v>
      </c>
      <c r="C2" s="10"/>
      <c r="D2" s="11" t="s">
        <v>2</v>
      </c>
      <c r="E2" s="11"/>
      <c r="F2" s="12" t="s">
        <v>3</v>
      </c>
      <c r="G2" s="12"/>
      <c r="H2" s="13" t="s">
        <v>4</v>
      </c>
      <c r="I2" s="13" t="s">
        <v>5</v>
      </c>
      <c r="J2" s="27" t="s">
        <v>6</v>
      </c>
      <c r="K2" s="11" t="s">
        <v>7</v>
      </c>
      <c r="L2" s="11"/>
      <c r="M2" s="28"/>
      <c r="N2" s="11" t="s">
        <v>8</v>
      </c>
      <c r="O2" s="11"/>
      <c r="P2" s="11"/>
    </row>
    <row r="3" spans="1:16" ht="22.5" customHeight="1">
      <c r="A3" s="14"/>
      <c r="B3" s="11" t="s">
        <v>9</v>
      </c>
      <c r="C3" s="10" t="s">
        <v>10</v>
      </c>
      <c r="D3" s="10" t="s">
        <v>9</v>
      </c>
      <c r="E3" s="11" t="s">
        <v>10</v>
      </c>
      <c r="F3" s="11" t="s">
        <v>9</v>
      </c>
      <c r="G3" s="11" t="s">
        <v>10</v>
      </c>
      <c r="H3" s="15" t="s">
        <v>11</v>
      </c>
      <c r="I3" s="29"/>
      <c r="J3" s="30" t="s">
        <v>9</v>
      </c>
      <c r="K3" s="31" t="s">
        <v>12</v>
      </c>
      <c r="L3" s="32" t="s">
        <v>13</v>
      </c>
      <c r="M3" s="33" t="s">
        <v>10</v>
      </c>
      <c r="N3" s="34"/>
      <c r="O3" s="34"/>
      <c r="P3" s="34"/>
    </row>
    <row r="4" spans="1:16" s="1" customFormat="1" ht="25.5" customHeight="1">
      <c r="A4" s="16" t="s">
        <v>14</v>
      </c>
      <c r="B4" s="17">
        <f>H4+J4</f>
        <v>60</v>
      </c>
      <c r="C4" s="18">
        <f aca="true" t="shared" si="0" ref="C4:G4">B4*60</f>
        <v>3600</v>
      </c>
      <c r="D4" s="18">
        <f>I4+J4</f>
        <v>194</v>
      </c>
      <c r="E4" s="19">
        <f t="shared" si="0"/>
        <v>11640</v>
      </c>
      <c r="F4" s="17">
        <f>B4+D4</f>
        <v>254</v>
      </c>
      <c r="G4" s="17">
        <f t="shared" si="0"/>
        <v>15240</v>
      </c>
      <c r="H4" s="20">
        <v>10</v>
      </c>
      <c r="I4" s="20">
        <v>144</v>
      </c>
      <c r="J4" s="27">
        <v>50</v>
      </c>
      <c r="K4" s="19">
        <f>H4+I4+J4</f>
        <v>204</v>
      </c>
      <c r="L4" s="17">
        <f>K4+J4</f>
        <v>254</v>
      </c>
      <c r="M4" s="17">
        <f aca="true" t="shared" si="1" ref="M4:M21">L4*60</f>
        <v>15240</v>
      </c>
      <c r="N4" s="35"/>
      <c r="O4" s="35"/>
      <c r="P4" s="35"/>
    </row>
    <row r="5" spans="1:16" s="2" customFormat="1" ht="24" customHeight="1">
      <c r="A5" s="16" t="s">
        <v>15</v>
      </c>
      <c r="B5" s="17">
        <f>H5+J5</f>
        <v>109</v>
      </c>
      <c r="C5" s="18">
        <f>B5*60</f>
        <v>6540</v>
      </c>
      <c r="D5" s="18">
        <f>I5+J5</f>
        <v>202</v>
      </c>
      <c r="E5" s="19">
        <f>D5*60</f>
        <v>12120</v>
      </c>
      <c r="F5" s="17">
        <f>B5+D5</f>
        <v>311</v>
      </c>
      <c r="G5" s="17">
        <f>F5*60</f>
        <v>18660</v>
      </c>
      <c r="H5" s="20">
        <v>46</v>
      </c>
      <c r="I5" s="20">
        <v>139</v>
      </c>
      <c r="J5" s="27">
        <v>63</v>
      </c>
      <c r="K5" s="19">
        <f aca="true" t="shared" si="2" ref="K5:K19">H5+I5+J5</f>
        <v>248</v>
      </c>
      <c r="L5" s="17">
        <f aca="true" t="shared" si="3" ref="L5:L19">K5+J5</f>
        <v>311</v>
      </c>
      <c r="M5" s="17">
        <f t="shared" si="1"/>
        <v>18660</v>
      </c>
      <c r="N5" s="36"/>
      <c r="O5" s="36"/>
      <c r="P5" s="36"/>
    </row>
    <row r="6" spans="1:16" s="2" customFormat="1" ht="25.5" customHeight="1">
      <c r="A6" s="16" t="s">
        <v>16</v>
      </c>
      <c r="B6" s="17">
        <f>H6+J6</f>
        <v>123</v>
      </c>
      <c r="C6" s="18">
        <f>B6*60</f>
        <v>7380</v>
      </c>
      <c r="D6" s="18">
        <f>I6+J6</f>
        <v>267</v>
      </c>
      <c r="E6" s="19">
        <f>D6*60</f>
        <v>16020</v>
      </c>
      <c r="F6" s="17">
        <f>B6+D6</f>
        <v>390</v>
      </c>
      <c r="G6" s="17">
        <f>F6*60</f>
        <v>23400</v>
      </c>
      <c r="H6" s="20">
        <v>56</v>
      </c>
      <c r="I6" s="20">
        <v>200</v>
      </c>
      <c r="J6" s="27">
        <v>67</v>
      </c>
      <c r="K6" s="19">
        <f t="shared" si="2"/>
        <v>323</v>
      </c>
      <c r="L6" s="17">
        <f t="shared" si="3"/>
        <v>390</v>
      </c>
      <c r="M6" s="17">
        <f t="shared" si="1"/>
        <v>23400</v>
      </c>
      <c r="N6" s="36"/>
      <c r="O6" s="36"/>
      <c r="P6" s="36"/>
    </row>
    <row r="7" spans="1:19" s="3" customFormat="1" ht="25.5" customHeight="1">
      <c r="A7" s="16" t="s">
        <v>17</v>
      </c>
      <c r="B7" s="17">
        <f aca="true" t="shared" si="4" ref="B6:B20">H7+J7</f>
        <v>105</v>
      </c>
      <c r="C7" s="18">
        <f aca="true" t="shared" si="5" ref="C6:C20">B7*60</f>
        <v>6300</v>
      </c>
      <c r="D7" s="18">
        <f aca="true" t="shared" si="6" ref="D6:D20">I7+J7</f>
        <v>318</v>
      </c>
      <c r="E7" s="19">
        <f aca="true" t="shared" si="7" ref="E6:E20">D7*60</f>
        <v>19080</v>
      </c>
      <c r="F7" s="17">
        <f aca="true" t="shared" si="8" ref="F6:F20">B7+D7</f>
        <v>423</v>
      </c>
      <c r="G7" s="17">
        <f aca="true" t="shared" si="9" ref="G6:G20">F7*60</f>
        <v>25380</v>
      </c>
      <c r="H7" s="20">
        <v>44</v>
      </c>
      <c r="I7" s="20">
        <v>257</v>
      </c>
      <c r="J7" s="27">
        <v>61</v>
      </c>
      <c r="K7" s="19">
        <f t="shared" si="2"/>
        <v>362</v>
      </c>
      <c r="L7" s="17">
        <f t="shared" si="3"/>
        <v>423</v>
      </c>
      <c r="M7" s="17">
        <f t="shared" si="1"/>
        <v>25380</v>
      </c>
      <c r="N7" s="37"/>
      <c r="O7" s="37"/>
      <c r="P7" s="37"/>
      <c r="Q7" s="2"/>
      <c r="R7" s="2"/>
      <c r="S7" s="2"/>
    </row>
    <row r="8" spans="1:255" s="4" customFormat="1" ht="25.5" customHeight="1">
      <c r="A8" s="16" t="s">
        <v>18</v>
      </c>
      <c r="B8" s="17">
        <f t="shared" si="4"/>
        <v>130</v>
      </c>
      <c r="C8" s="18">
        <f t="shared" si="5"/>
        <v>7800</v>
      </c>
      <c r="D8" s="18">
        <f t="shared" si="6"/>
        <v>294</v>
      </c>
      <c r="E8" s="19">
        <f t="shared" si="7"/>
        <v>17640</v>
      </c>
      <c r="F8" s="17">
        <f t="shared" si="8"/>
        <v>424</v>
      </c>
      <c r="G8" s="17">
        <f t="shared" si="9"/>
        <v>25440</v>
      </c>
      <c r="H8" s="20">
        <v>64</v>
      </c>
      <c r="I8" s="20">
        <v>228</v>
      </c>
      <c r="J8" s="27">
        <v>66</v>
      </c>
      <c r="K8" s="23">
        <f t="shared" si="2"/>
        <v>358</v>
      </c>
      <c r="L8" s="21">
        <f t="shared" si="3"/>
        <v>424</v>
      </c>
      <c r="M8" s="21">
        <f t="shared" si="1"/>
        <v>25440</v>
      </c>
      <c r="N8" s="38"/>
      <c r="O8" s="38"/>
      <c r="P8" s="38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  <c r="IU8" s="44"/>
    </row>
    <row r="9" spans="1:16" s="2" customFormat="1" ht="25.5" customHeight="1">
      <c r="A9" s="16" t="s">
        <v>19</v>
      </c>
      <c r="B9" s="17">
        <f t="shared" si="4"/>
        <v>292</v>
      </c>
      <c r="C9" s="18">
        <f t="shared" si="5"/>
        <v>17520</v>
      </c>
      <c r="D9" s="18">
        <f t="shared" si="6"/>
        <v>521</v>
      </c>
      <c r="E9" s="19">
        <f t="shared" si="7"/>
        <v>31260</v>
      </c>
      <c r="F9" s="17">
        <f t="shared" si="8"/>
        <v>813</v>
      </c>
      <c r="G9" s="17">
        <f t="shared" si="9"/>
        <v>48780</v>
      </c>
      <c r="H9" s="20">
        <v>92</v>
      </c>
      <c r="I9" s="20">
        <v>321</v>
      </c>
      <c r="J9" s="27">
        <v>200</v>
      </c>
      <c r="K9" s="19">
        <f t="shared" si="2"/>
        <v>613</v>
      </c>
      <c r="L9" s="17">
        <f t="shared" si="3"/>
        <v>813</v>
      </c>
      <c r="M9" s="17">
        <f t="shared" si="1"/>
        <v>48780</v>
      </c>
      <c r="N9" s="36"/>
      <c r="O9" s="36"/>
      <c r="P9" s="36"/>
    </row>
    <row r="10" spans="1:19" s="2" customFormat="1" ht="25.5" customHeight="1">
      <c r="A10" s="16" t="s">
        <v>20</v>
      </c>
      <c r="B10" s="17">
        <f t="shared" si="4"/>
        <v>334</v>
      </c>
      <c r="C10" s="18">
        <f t="shared" si="5"/>
        <v>20040</v>
      </c>
      <c r="D10" s="18">
        <f t="shared" si="6"/>
        <v>486</v>
      </c>
      <c r="E10" s="19">
        <f t="shared" si="7"/>
        <v>29160</v>
      </c>
      <c r="F10" s="17">
        <f t="shared" si="8"/>
        <v>820</v>
      </c>
      <c r="G10" s="17">
        <f t="shared" si="9"/>
        <v>49200</v>
      </c>
      <c r="H10" s="20">
        <v>135</v>
      </c>
      <c r="I10" s="20">
        <v>287</v>
      </c>
      <c r="J10" s="20">
        <v>199</v>
      </c>
      <c r="K10" s="19">
        <f t="shared" si="2"/>
        <v>621</v>
      </c>
      <c r="L10" s="17">
        <f t="shared" si="3"/>
        <v>820</v>
      </c>
      <c r="M10" s="17">
        <f t="shared" si="1"/>
        <v>49200</v>
      </c>
      <c r="N10" s="36"/>
      <c r="O10" s="36"/>
      <c r="P10" s="36"/>
      <c r="Q10" s="3"/>
      <c r="R10" s="3"/>
      <c r="S10" s="3"/>
    </row>
    <row r="11" spans="1:255" s="4" customFormat="1" ht="25.5" customHeight="1">
      <c r="A11" s="16" t="s">
        <v>21</v>
      </c>
      <c r="B11" s="21">
        <f t="shared" si="4"/>
        <v>185</v>
      </c>
      <c r="C11" s="22">
        <f t="shared" si="5"/>
        <v>11100</v>
      </c>
      <c r="D11" s="22">
        <f t="shared" si="6"/>
        <v>664</v>
      </c>
      <c r="E11" s="23">
        <f t="shared" si="7"/>
        <v>39840</v>
      </c>
      <c r="F11" s="21">
        <f t="shared" si="8"/>
        <v>849</v>
      </c>
      <c r="G11" s="21">
        <f t="shared" si="9"/>
        <v>50940</v>
      </c>
      <c r="H11" s="20">
        <v>87</v>
      </c>
      <c r="I11" s="20">
        <v>566</v>
      </c>
      <c r="J11" s="20">
        <v>98</v>
      </c>
      <c r="K11" s="23">
        <f t="shared" si="2"/>
        <v>751</v>
      </c>
      <c r="L11" s="21">
        <f t="shared" si="3"/>
        <v>849</v>
      </c>
      <c r="M11" s="21">
        <f t="shared" si="1"/>
        <v>50940</v>
      </c>
      <c r="N11" s="39"/>
      <c r="O11" s="38"/>
      <c r="P11" s="38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</row>
    <row r="12" spans="1:19" s="3" customFormat="1" ht="25.5" customHeight="1">
      <c r="A12" s="16" t="s">
        <v>22</v>
      </c>
      <c r="B12" s="17">
        <f t="shared" si="4"/>
        <v>426</v>
      </c>
      <c r="C12" s="18">
        <f t="shared" si="5"/>
        <v>25560</v>
      </c>
      <c r="D12" s="18">
        <f t="shared" si="6"/>
        <v>773</v>
      </c>
      <c r="E12" s="19">
        <f t="shared" si="7"/>
        <v>46380</v>
      </c>
      <c r="F12" s="17">
        <f t="shared" si="8"/>
        <v>1199</v>
      </c>
      <c r="G12" s="17">
        <f t="shared" si="9"/>
        <v>71940</v>
      </c>
      <c r="H12" s="20">
        <v>220</v>
      </c>
      <c r="I12" s="20">
        <v>567</v>
      </c>
      <c r="J12" s="20">
        <v>206</v>
      </c>
      <c r="K12" s="19">
        <f t="shared" si="2"/>
        <v>993</v>
      </c>
      <c r="L12" s="17">
        <f t="shared" si="3"/>
        <v>1199</v>
      </c>
      <c r="M12" s="17">
        <f t="shared" si="1"/>
        <v>71940</v>
      </c>
      <c r="N12" s="37"/>
      <c r="O12" s="37"/>
      <c r="P12" s="37"/>
      <c r="Q12" s="2"/>
      <c r="R12" s="2"/>
      <c r="S12" s="2"/>
    </row>
    <row r="13" spans="1:255" s="4" customFormat="1" ht="25.5" customHeight="1">
      <c r="A13" s="16" t="s">
        <v>23</v>
      </c>
      <c r="B13" s="21">
        <f t="shared" si="4"/>
        <v>269</v>
      </c>
      <c r="C13" s="22">
        <f t="shared" si="5"/>
        <v>16140</v>
      </c>
      <c r="D13" s="22">
        <f t="shared" si="6"/>
        <v>784</v>
      </c>
      <c r="E13" s="23">
        <f t="shared" si="7"/>
        <v>47040</v>
      </c>
      <c r="F13" s="21">
        <f t="shared" si="8"/>
        <v>1053</v>
      </c>
      <c r="G13" s="21">
        <f t="shared" si="9"/>
        <v>63180</v>
      </c>
      <c r="H13" s="20">
        <v>116</v>
      </c>
      <c r="I13" s="20">
        <v>631</v>
      </c>
      <c r="J13" s="20">
        <v>153</v>
      </c>
      <c r="K13" s="23">
        <f t="shared" si="2"/>
        <v>900</v>
      </c>
      <c r="L13" s="21">
        <f t="shared" si="3"/>
        <v>1053</v>
      </c>
      <c r="M13" s="21">
        <f t="shared" si="1"/>
        <v>63180</v>
      </c>
      <c r="N13" s="38"/>
      <c r="O13" s="38"/>
      <c r="P13" s="38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  <c r="IU13" s="44"/>
    </row>
    <row r="14" spans="1:16" s="3" customFormat="1" ht="25.5" customHeight="1">
      <c r="A14" s="16" t="s">
        <v>24</v>
      </c>
      <c r="B14" s="17">
        <f t="shared" si="4"/>
        <v>83</v>
      </c>
      <c r="C14" s="18">
        <f t="shared" si="5"/>
        <v>4980</v>
      </c>
      <c r="D14" s="18">
        <f t="shared" si="6"/>
        <v>306</v>
      </c>
      <c r="E14" s="19">
        <f t="shared" si="7"/>
        <v>18360</v>
      </c>
      <c r="F14" s="17">
        <f t="shared" si="8"/>
        <v>389</v>
      </c>
      <c r="G14" s="17">
        <f t="shared" si="9"/>
        <v>23340</v>
      </c>
      <c r="H14" s="20">
        <v>36</v>
      </c>
      <c r="I14" s="20">
        <v>259</v>
      </c>
      <c r="J14" s="20">
        <v>47</v>
      </c>
      <c r="K14" s="19">
        <f t="shared" si="2"/>
        <v>342</v>
      </c>
      <c r="L14" s="17">
        <f t="shared" si="3"/>
        <v>389</v>
      </c>
      <c r="M14" s="17">
        <f t="shared" si="1"/>
        <v>23340</v>
      </c>
      <c r="N14" s="37"/>
      <c r="O14" s="37"/>
      <c r="P14" s="37"/>
    </row>
    <row r="15" spans="1:19" s="2" customFormat="1" ht="25.5" customHeight="1">
      <c r="A15" s="16" t="s">
        <v>25</v>
      </c>
      <c r="B15" s="17">
        <f t="shared" si="4"/>
        <v>161</v>
      </c>
      <c r="C15" s="18">
        <f t="shared" si="5"/>
        <v>9660</v>
      </c>
      <c r="D15" s="18">
        <f t="shared" si="6"/>
        <v>485</v>
      </c>
      <c r="E15" s="19">
        <f t="shared" si="7"/>
        <v>29100</v>
      </c>
      <c r="F15" s="17">
        <f t="shared" si="8"/>
        <v>646</v>
      </c>
      <c r="G15" s="17">
        <f t="shared" si="9"/>
        <v>38760</v>
      </c>
      <c r="H15" s="20">
        <v>63</v>
      </c>
      <c r="I15" s="20">
        <v>387</v>
      </c>
      <c r="J15" s="27">
        <v>98</v>
      </c>
      <c r="K15" s="19">
        <f t="shared" si="2"/>
        <v>548</v>
      </c>
      <c r="L15" s="17">
        <f t="shared" si="3"/>
        <v>646</v>
      </c>
      <c r="M15" s="17">
        <f t="shared" si="1"/>
        <v>38760</v>
      </c>
      <c r="N15" s="37"/>
      <c r="O15" s="37"/>
      <c r="P15" s="37"/>
      <c r="Q15" s="5"/>
      <c r="R15" s="5"/>
      <c r="S15" s="5"/>
    </row>
    <row r="16" spans="1:255" s="4" customFormat="1" ht="25.5" customHeight="1">
      <c r="A16" s="16" t="s">
        <v>26</v>
      </c>
      <c r="B16" s="21">
        <f t="shared" si="4"/>
        <v>387</v>
      </c>
      <c r="C16" s="22">
        <f t="shared" si="5"/>
        <v>23220</v>
      </c>
      <c r="D16" s="22">
        <f t="shared" si="6"/>
        <v>612</v>
      </c>
      <c r="E16" s="23">
        <f t="shared" si="7"/>
        <v>36720</v>
      </c>
      <c r="F16" s="21">
        <f t="shared" si="8"/>
        <v>999</v>
      </c>
      <c r="G16" s="21">
        <f t="shared" si="9"/>
        <v>59940</v>
      </c>
      <c r="H16" s="24">
        <v>162</v>
      </c>
      <c r="I16" s="24">
        <v>387</v>
      </c>
      <c r="J16" s="40">
        <v>225</v>
      </c>
      <c r="K16" s="23">
        <f t="shared" si="2"/>
        <v>774</v>
      </c>
      <c r="L16" s="21">
        <f t="shared" si="3"/>
        <v>999</v>
      </c>
      <c r="M16" s="21">
        <f t="shared" si="1"/>
        <v>59940</v>
      </c>
      <c r="N16" s="41"/>
      <c r="O16" s="38"/>
      <c r="P16" s="38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</row>
    <row r="17" spans="1:19" s="3" customFormat="1" ht="25.5" customHeight="1">
      <c r="A17" s="16" t="s">
        <v>27</v>
      </c>
      <c r="B17" s="17">
        <f t="shared" si="4"/>
        <v>424</v>
      </c>
      <c r="C17" s="18">
        <f t="shared" si="5"/>
        <v>25440</v>
      </c>
      <c r="D17" s="18">
        <f t="shared" si="6"/>
        <v>599</v>
      </c>
      <c r="E17" s="19">
        <f t="shared" si="7"/>
        <v>35940</v>
      </c>
      <c r="F17" s="17">
        <f t="shared" si="8"/>
        <v>1023</v>
      </c>
      <c r="G17" s="17">
        <f t="shared" si="9"/>
        <v>61380</v>
      </c>
      <c r="H17" s="25">
        <v>251</v>
      </c>
      <c r="I17" s="25">
        <v>426</v>
      </c>
      <c r="J17" s="42">
        <v>173</v>
      </c>
      <c r="K17" s="19">
        <f t="shared" si="2"/>
        <v>850</v>
      </c>
      <c r="L17" s="17">
        <f t="shared" si="3"/>
        <v>1023</v>
      </c>
      <c r="M17" s="17">
        <f t="shared" si="1"/>
        <v>61380</v>
      </c>
      <c r="N17" s="37"/>
      <c r="O17" s="37"/>
      <c r="P17" s="37"/>
      <c r="Q17" s="5"/>
      <c r="R17" s="5"/>
      <c r="S17" s="5"/>
    </row>
    <row r="18" spans="1:19" s="3" customFormat="1" ht="25.5" customHeight="1">
      <c r="A18" s="16" t="s">
        <v>28</v>
      </c>
      <c r="B18" s="17">
        <f t="shared" si="4"/>
        <v>534</v>
      </c>
      <c r="C18" s="18">
        <f t="shared" si="5"/>
        <v>32040</v>
      </c>
      <c r="D18" s="18">
        <f t="shared" si="6"/>
        <v>640</v>
      </c>
      <c r="E18" s="19">
        <f t="shared" si="7"/>
        <v>38400</v>
      </c>
      <c r="F18" s="17">
        <f t="shared" si="8"/>
        <v>1174</v>
      </c>
      <c r="G18" s="17">
        <f t="shared" si="9"/>
        <v>70440</v>
      </c>
      <c r="H18" s="20">
        <v>234</v>
      </c>
      <c r="I18" s="20">
        <v>340</v>
      </c>
      <c r="J18" s="27">
        <v>300</v>
      </c>
      <c r="K18" s="19">
        <f t="shared" si="2"/>
        <v>874</v>
      </c>
      <c r="L18" s="17">
        <f t="shared" si="3"/>
        <v>1174</v>
      </c>
      <c r="M18" s="17">
        <f t="shared" si="1"/>
        <v>70440</v>
      </c>
      <c r="N18" s="37"/>
      <c r="O18" s="37"/>
      <c r="P18" s="37"/>
      <c r="Q18" s="45"/>
      <c r="R18" s="45"/>
      <c r="S18" s="45"/>
    </row>
    <row r="19" spans="1:19" s="3" customFormat="1" ht="25.5" customHeight="1">
      <c r="A19" s="16" t="s">
        <v>29</v>
      </c>
      <c r="B19" s="17">
        <f t="shared" si="4"/>
        <v>425</v>
      </c>
      <c r="C19" s="18">
        <f t="shared" si="5"/>
        <v>25500</v>
      </c>
      <c r="D19" s="18">
        <f t="shared" si="6"/>
        <v>566</v>
      </c>
      <c r="E19" s="19">
        <f t="shared" si="7"/>
        <v>33960</v>
      </c>
      <c r="F19" s="17">
        <f t="shared" si="8"/>
        <v>991</v>
      </c>
      <c r="G19" s="17">
        <f t="shared" si="9"/>
        <v>59460</v>
      </c>
      <c r="H19" s="20">
        <v>186</v>
      </c>
      <c r="I19" s="20">
        <v>327</v>
      </c>
      <c r="J19" s="27">
        <v>239</v>
      </c>
      <c r="K19" s="19">
        <f t="shared" si="2"/>
        <v>752</v>
      </c>
      <c r="L19" s="17">
        <f t="shared" si="3"/>
        <v>991</v>
      </c>
      <c r="M19" s="17">
        <f t="shared" si="1"/>
        <v>59460</v>
      </c>
      <c r="N19" s="37"/>
      <c r="O19" s="37"/>
      <c r="P19" s="37"/>
      <c r="Q19" s="5"/>
      <c r="R19" s="5"/>
      <c r="S19" s="5"/>
    </row>
    <row r="20" spans="1:16" s="5" customFormat="1" ht="25.5" customHeight="1">
      <c r="A20" s="11" t="s">
        <v>3</v>
      </c>
      <c r="B20" s="17">
        <f t="shared" si="4"/>
        <v>4047</v>
      </c>
      <c r="C20" s="18">
        <f t="shared" si="5"/>
        <v>242820</v>
      </c>
      <c r="D20" s="18">
        <f t="shared" si="6"/>
        <v>7711</v>
      </c>
      <c r="E20" s="19">
        <f t="shared" si="7"/>
        <v>462660</v>
      </c>
      <c r="F20" s="17">
        <f t="shared" si="8"/>
        <v>11758</v>
      </c>
      <c r="G20" s="17">
        <f t="shared" si="9"/>
        <v>705480</v>
      </c>
      <c r="H20" s="20">
        <f>SUM(H4:H19)</f>
        <v>1802</v>
      </c>
      <c r="I20" s="20">
        <f>SUM(I4:I19)</f>
        <v>5466</v>
      </c>
      <c r="J20" s="27">
        <f>SUM(J4:J19)</f>
        <v>2245</v>
      </c>
      <c r="K20" s="19">
        <f>SUM(K4:K19)</f>
        <v>9513</v>
      </c>
      <c r="L20" s="43">
        <f>SUM(L4:L19)</f>
        <v>11758</v>
      </c>
      <c r="M20" s="43">
        <f t="shared" si="1"/>
        <v>705480</v>
      </c>
      <c r="N20" s="11"/>
      <c r="O20" s="11"/>
      <c r="P20" s="11"/>
    </row>
  </sheetData>
  <sheetProtection/>
  <mergeCells count="8">
    <mergeCell ref="A1:P1"/>
    <mergeCell ref="B2:C2"/>
    <mergeCell ref="D2:E2"/>
    <mergeCell ref="F2:G2"/>
    <mergeCell ref="K2:M2"/>
    <mergeCell ref="N2:P2"/>
    <mergeCell ref="H3:I3"/>
    <mergeCell ref="A2:A3"/>
  </mergeCells>
  <printOptions horizontalCentered="1"/>
  <pageMargins left="0.16" right="0.16" top="0.2" bottom="0.2" header="0.16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一杯清茶</cp:lastModifiedBy>
  <cp:lastPrinted>2017-11-21T06:45:24Z</cp:lastPrinted>
  <dcterms:created xsi:type="dcterms:W3CDTF">2003-05-08T08:33:10Z</dcterms:created>
  <dcterms:modified xsi:type="dcterms:W3CDTF">2022-09-02T01:32:33Z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14</vt:lpwstr>
  </property>
  <property fmtid="{D5CDD505-2E9C-101B-9397-08002B2CF9AE}" pid="5" name="I">
    <vt:lpwstr>8705D87524624B6D9D4B92ECE6E511B1</vt:lpwstr>
  </property>
</Properties>
</file>